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CD4786C-FAF7-4F93-A13E-38EDFE0FEF8B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H119" i="1"/>
  <c r="F100" i="1"/>
  <c r="H157" i="1"/>
  <c r="H195" i="1"/>
  <c r="I62" i="1"/>
  <c r="F81" i="1"/>
  <c r="G195" i="1"/>
  <c r="J62" i="1"/>
  <c r="G119" i="1"/>
  <c r="J176" i="1"/>
  <c r="H81" i="1"/>
  <c r="I100" i="1"/>
  <c r="G62" i="1"/>
  <c r="I81" i="1"/>
  <c r="H43" i="1"/>
  <c r="F62" i="1"/>
  <c r="J100" i="1"/>
  <c r="G138" i="1"/>
  <c r="I157" i="1"/>
  <c r="G176" i="1"/>
  <c r="I195" i="1"/>
  <c r="I119" i="1"/>
  <c r="H138" i="1"/>
  <c r="J157" i="1"/>
  <c r="H176" i="1"/>
  <c r="J195" i="1"/>
  <c r="I43" i="1"/>
  <c r="G100" i="1"/>
  <c r="F43" i="1"/>
  <c r="J43" i="1"/>
  <c r="H62" i="1"/>
  <c r="J81" i="1"/>
  <c r="G81" i="1"/>
  <c r="H100" i="1"/>
  <c r="J119" i="1"/>
  <c r="I138" i="1"/>
  <c r="G157" i="1"/>
  <c r="I176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<sst xmlns="http://schemas.openxmlformats.org/spreadsheetml/2006/main" count="585" uniqueCount="235">
  <si>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</si>
  <si>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</si>
  <si>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</si>
  <si>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</si>
  <si>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</si>
  <si>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</si>
  <si>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</si>
  <si>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</si>
  <si>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</si>
  <si>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</si>
  <si>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</si>
  <si>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</si>
  <si>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</si>
  <si>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</si>
  <si>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</si>
  <si>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</si>
  <si>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</si>
  <si>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</si>
  <si>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</si>
  <si>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</si>
  <si>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</si>
  <si>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</si>
  <si>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</si>
  <si>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</si>
  <si>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</si>
  <si>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</si>
  <si>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</si>
  <si>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</si>
  <si>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</si>
  <si>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</si>
  <si>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</si>
  <si>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</si>
  <si>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</si>
  <si>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</si>
  <si>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</si>
  <si>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</si>
  <si>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Турунхаева Д.Д.</t>
  </si>
  <si>
    <t xml:space="preserve">суп молочный </t>
  </si>
  <si>
    <t>195.10</t>
  </si>
  <si>
    <t>.6.98</t>
  </si>
  <si>
    <t>.7.65</t>
  </si>
  <si>
    <t>.24.66</t>
  </si>
  <si>
    <t>чай с сахаром</t>
  </si>
  <si>
    <t>.11.40</t>
  </si>
  <si>
    <t>.10.08.</t>
  </si>
  <si>
    <t>.9.28</t>
  </si>
  <si>
    <t>.1.9</t>
  </si>
  <si>
    <t>.0.235</t>
  </si>
  <si>
    <t>.12.3</t>
  </si>
  <si>
    <t>масло сливочное</t>
  </si>
  <si>
    <t>.0</t>
  </si>
  <si>
    <t>.820</t>
  </si>
  <si>
    <t>.0.10</t>
  </si>
  <si>
    <t xml:space="preserve">апельсин </t>
  </si>
  <si>
    <t xml:space="preserve">борщ из свежей капусты </t>
  </si>
  <si>
    <t>.165.6</t>
  </si>
  <si>
    <t>.7.1</t>
  </si>
  <si>
    <t>.8.5.</t>
  </si>
  <si>
    <t>.15.2</t>
  </si>
  <si>
    <t>рагу изовощей</t>
  </si>
  <si>
    <t>.133.3</t>
  </si>
  <si>
    <t>.2.9</t>
  </si>
  <si>
    <t>.7.5</t>
  </si>
  <si>
    <t>.13.6</t>
  </si>
  <si>
    <t>кисель</t>
  </si>
  <si>
    <t>.60.7</t>
  </si>
  <si>
    <t>.0.1</t>
  </si>
  <si>
    <t>0.1</t>
  </si>
  <si>
    <t>.14.8</t>
  </si>
  <si>
    <t>МБОУ "Тулдунская средняя общеобразовательная школа воина-афганца им. А. Мулонова</t>
  </si>
  <si>
    <t xml:space="preserve">омлет натуральный </t>
  </si>
  <si>
    <t>.225.5</t>
  </si>
  <si>
    <t>.12.7</t>
  </si>
  <si>
    <t>.17.0</t>
  </si>
  <si>
    <t>.3.2</t>
  </si>
  <si>
    <t>кофейный напиток</t>
  </si>
  <si>
    <t>.118.69</t>
  </si>
  <si>
    <t>.2.79</t>
  </si>
  <si>
    <t>.3.19</t>
  </si>
  <si>
    <t>.19.72</t>
  </si>
  <si>
    <t>салат из свеклы</t>
  </si>
  <si>
    <t>.133.28</t>
  </si>
  <si>
    <t>.1.4</t>
  </si>
  <si>
    <t>.0.8</t>
  </si>
  <si>
    <t>.9.22</t>
  </si>
  <si>
    <t>суп с мясными фрикадельками</t>
  </si>
  <si>
    <t>.217.3</t>
  </si>
  <si>
    <t>.13.0</t>
  </si>
  <si>
    <t>.9.1</t>
  </si>
  <si>
    <t>.20.9</t>
  </si>
  <si>
    <t>макароны отварные с котлетой</t>
  </si>
  <si>
    <t>.196.8</t>
  </si>
  <si>
    <t>.5.3</t>
  </si>
  <si>
    <t>.4.9</t>
  </si>
  <si>
    <t>.32.8</t>
  </si>
  <si>
    <t xml:space="preserve">компот </t>
  </si>
  <si>
    <t>.81</t>
  </si>
  <si>
    <t>.0.5</t>
  </si>
  <si>
    <t>.19.8</t>
  </si>
  <si>
    <t xml:space="preserve">каша гречневая на молоке </t>
  </si>
  <si>
    <t>.246.17</t>
  </si>
  <si>
    <t>.7.94</t>
  </si>
  <si>
    <t>.8.21</t>
  </si>
  <si>
    <t>.35.13</t>
  </si>
  <si>
    <t>.28</t>
  </si>
  <si>
    <t>.59</t>
  </si>
  <si>
    <t>масло</t>
  </si>
  <si>
    <t>.75</t>
  </si>
  <si>
    <t>.8.20</t>
  </si>
  <si>
    <t xml:space="preserve">винегрет </t>
  </si>
  <si>
    <t>.89.5</t>
  </si>
  <si>
    <t>.7.2</t>
  </si>
  <si>
    <t xml:space="preserve">щи из свежей капусты </t>
  </si>
  <si>
    <t>.87.60</t>
  </si>
  <si>
    <t>.1.86</t>
  </si>
  <si>
    <t>.6.15</t>
  </si>
  <si>
    <t>.6.33</t>
  </si>
  <si>
    <t xml:space="preserve">рис отварной с мясом </t>
  </si>
  <si>
    <t>.203.5</t>
  </si>
  <si>
    <t>.3.6</t>
  </si>
  <si>
    <t>.4.8</t>
  </si>
  <si>
    <t>.36.4</t>
  </si>
  <si>
    <t>компот из сухофруктов</t>
  </si>
  <si>
    <t>.81.0</t>
  </si>
  <si>
    <t xml:space="preserve">каша овсянная </t>
  </si>
  <si>
    <t>.207.38</t>
  </si>
  <si>
    <t>.8.90</t>
  </si>
  <si>
    <t>.25.49</t>
  </si>
  <si>
    <t>.1.40</t>
  </si>
  <si>
    <t xml:space="preserve">груша </t>
  </si>
  <si>
    <t xml:space="preserve">суп гороховый </t>
  </si>
  <si>
    <t>.199.7</t>
  </si>
  <si>
    <t xml:space="preserve">.10.1 </t>
  </si>
  <si>
    <t>.6.9</t>
  </si>
  <si>
    <t>.24.4</t>
  </si>
  <si>
    <t xml:space="preserve">рагу с мясом </t>
  </si>
  <si>
    <t>сок натуральный</t>
  </si>
  <si>
    <t>.134.4</t>
  </si>
  <si>
    <t>.0.6</t>
  </si>
  <si>
    <t>.33.0</t>
  </si>
  <si>
    <t>.58.75</t>
  </si>
  <si>
    <t xml:space="preserve">каша пшеничная на молоке </t>
  </si>
  <si>
    <t>.270.3</t>
  </si>
  <si>
    <t>.8.1</t>
  </si>
  <si>
    <t>.9.2</t>
  </si>
  <si>
    <t>.38.6</t>
  </si>
  <si>
    <t>чай с лимоном</t>
  </si>
  <si>
    <t>.27.9</t>
  </si>
  <si>
    <t>0.2.</t>
  </si>
  <si>
    <t>.6.6</t>
  </si>
  <si>
    <t>яблоко</t>
  </si>
  <si>
    <t xml:space="preserve">салат из моркови </t>
  </si>
  <si>
    <t>.136.80</t>
  </si>
  <si>
    <t>.1.14</t>
  </si>
  <si>
    <t>.10.08</t>
  </si>
  <si>
    <t>.10.38</t>
  </si>
  <si>
    <t xml:space="preserve">суп картофельный с рыбой </t>
  </si>
  <si>
    <t>.192.75</t>
  </si>
  <si>
    <t>.14.16</t>
  </si>
  <si>
    <t>.12.16</t>
  </si>
  <si>
    <t>.6.66</t>
  </si>
  <si>
    <t xml:space="preserve">капуста тушенная с мясом </t>
  </si>
  <si>
    <t>.113.5</t>
  </si>
  <si>
    <t>.4.5</t>
  </si>
  <si>
    <t>.14.6</t>
  </si>
  <si>
    <t>сыр</t>
  </si>
  <si>
    <t>чай с молоком</t>
  </si>
  <si>
    <t>89.32</t>
  </si>
  <si>
    <t>.1.60</t>
  </si>
  <si>
    <t>.17.34</t>
  </si>
  <si>
    <t>банан</t>
  </si>
  <si>
    <t xml:space="preserve">каша манная </t>
  </si>
  <si>
    <t>.8.02</t>
  </si>
  <si>
    <t>.8.16</t>
  </si>
  <si>
    <t>.31.00</t>
  </si>
  <si>
    <t>.222.02</t>
  </si>
  <si>
    <t>.279</t>
  </si>
  <si>
    <t>суп с домашней лапшой</t>
  </si>
  <si>
    <t>.4.89</t>
  </si>
  <si>
    <t>.13.01</t>
  </si>
  <si>
    <t>.109.36</t>
  </si>
  <si>
    <t>плов</t>
  </si>
  <si>
    <t>.20.08</t>
  </si>
  <si>
    <t>.9.09</t>
  </si>
  <si>
    <t>.29.80</t>
  </si>
  <si>
    <t>.386</t>
  </si>
  <si>
    <t>каша пшенная</t>
  </si>
  <si>
    <t>.6.04</t>
  </si>
  <si>
    <t>.7.27</t>
  </si>
  <si>
    <t>.38.30</t>
  </si>
  <si>
    <t>.227.16</t>
  </si>
  <si>
    <t>рассольник ленинградский</t>
  </si>
  <si>
    <t>.8.7</t>
  </si>
  <si>
    <t>.20.4</t>
  </si>
  <si>
    <t>.182</t>
  </si>
  <si>
    <t>каша гречневая с мясом</t>
  </si>
  <si>
    <t>.23.32</t>
  </si>
  <si>
    <t>.9.72</t>
  </si>
  <si>
    <t>.32.99</t>
  </si>
  <si>
    <t>.312.38</t>
  </si>
  <si>
    <t xml:space="preserve">каша рисовая </t>
  </si>
  <si>
    <t>.5.12</t>
  </si>
  <si>
    <t>.6.02</t>
  </si>
  <si>
    <t>.32.67</t>
  </si>
  <si>
    <t>.310.13</t>
  </si>
  <si>
    <t>конфеты</t>
  </si>
  <si>
    <t xml:space="preserve">борщ со свежей капустой </t>
  </si>
  <si>
    <t>.1.93</t>
  </si>
  <si>
    <t>.6.34</t>
  </si>
  <si>
    <t>.10.05</t>
  </si>
  <si>
    <t>.104.16</t>
  </si>
  <si>
    <t>картофельное пюре с котлета</t>
  </si>
  <si>
    <t>.19.63</t>
  </si>
  <si>
    <t>.10.14</t>
  </si>
  <si>
    <t>.18.52</t>
  </si>
  <si>
    <t>.243.48</t>
  </si>
  <si>
    <t xml:space="preserve">сок натуральный </t>
  </si>
  <si>
    <t>0.60</t>
  </si>
  <si>
    <t>.10.9</t>
  </si>
  <si>
    <t>.14.74</t>
  </si>
  <si>
    <t>.32.18</t>
  </si>
  <si>
    <t>.2.65</t>
  </si>
  <si>
    <t>.195.10</t>
  </si>
  <si>
    <t>уха с сайрой</t>
  </si>
  <si>
    <t>.9.6</t>
  </si>
  <si>
    <t>.0.3</t>
  </si>
  <si>
    <t>.11.9</t>
  </si>
  <si>
    <t>.58.9</t>
  </si>
  <si>
    <t>каша из геркулеса</t>
  </si>
  <si>
    <t>.6.86</t>
  </si>
  <si>
    <t>.6.90</t>
  </si>
  <si>
    <t>.25.00</t>
  </si>
  <si>
    <t>.207.68</t>
  </si>
  <si>
    <t>.19.0</t>
  </si>
  <si>
    <t>.317.3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</si>
</sst>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9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 t="s">
        <v>69</v>
      </c>
      <c r="D1" s="48"/>
      <c r="E1" s="48"/>
      <c r="F1" s="12" t="s">
        <v>16</v>
      </c>
      <c r="G1" s="2" t="s">
        <v>17</v>
      </c>
      <c r="H1" s="49" t="s">
        <v>35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36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>
        <v>45170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250</v>
      </c>
      <c r="G6" s="40" t="s">
        <v>38</v>
      </c>
      <c r="H6" s="40" t="s">
        <v>39</v>
      </c>
      <c r="I6" s="40" t="s">
        <v>40</v>
      </c>
      <c r="J6" s="40" t="s">
        <v>41</v>
      </c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28</v>
      </c>
      <c r="H8" s="43" t="s">
        <v>43</v>
      </c>
      <c r="I8" s="43" t="s">
        <v>44</v>
      </c>
      <c r="J8" s="43" t="s">
        <v>45</v>
      </c>
      <c r="K8" s="44"/>
    </row>
    <row r="9" spans="1:11" ht="14.4" x14ac:dyDescent="0.3">
      <c r="A9" s="23"/>
      <c r="B9" s="15"/>
      <c r="C9" s="11"/>
      <c r="D9" s="7" t="s">
        <v>23</v>
      </c>
      <c r="E9" s="42" t="s">
        <v>23</v>
      </c>
      <c r="F9" s="43">
        <v>100</v>
      </c>
      <c r="G9" s="43">
        <v>59</v>
      </c>
      <c r="H9" s="43" t="s">
        <v>46</v>
      </c>
      <c r="I9" s="43" t="s">
        <v>47</v>
      </c>
      <c r="J9" s="43" t="s">
        <v>48</v>
      </c>
      <c r="K9" s="44"/>
    </row>
    <row r="10" spans="1:11" ht="14.4" x14ac:dyDescent="0.3">
      <c r="A10" s="23"/>
      <c r="B10" s="15"/>
      <c r="C10" s="11"/>
      <c r="D10" s="7" t="s">
        <v>24</v>
      </c>
      <c r="E10" s="42" t="s">
        <v>53</v>
      </c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 t="s">
        <v>49</v>
      </c>
      <c r="F11" s="43">
        <v>10</v>
      </c>
      <c r="G11" s="43">
        <v>75</v>
      </c>
      <c r="H11" s="43" t="s">
        <v>50</v>
      </c>
      <c r="I11" s="43" t="s">
        <v>51</v>
      </c>
      <c r="J11" s="43" t="s">
        <v>52</v>
      </c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162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 t="s">
        <v>55</v>
      </c>
      <c r="H15" s="43" t="s">
        <v>56</v>
      </c>
      <c r="I15" s="43" t="s">
        <v>57</v>
      </c>
      <c r="J15" s="43" t="s">
        <v>58</v>
      </c>
      <c r="K15" s="44"/>
    </row>
    <row r="16" spans="1:11" ht="14.4" x14ac:dyDescent="0.3">
      <c r="A16" s="23"/>
      <c r="B16" s="15"/>
      <c r="C16" s="11"/>
      <c r="D16" s="7" t="s">
        <v>28</v>
      </c>
      <c r="E16" s="42" t="s">
        <v>59</v>
      </c>
      <c r="F16" s="43">
        <v>150</v>
      </c>
      <c r="G16" s="43" t="s">
        <v>60</v>
      </c>
      <c r="H16" s="43" t="s">
        <v>61</v>
      </c>
      <c r="I16" s="43" t="s">
        <v>62</v>
      </c>
      <c r="J16" s="43" t="s">
        <v>63</v>
      </c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 t="s">
        <v>64</v>
      </c>
      <c r="F18" s="43">
        <v>200</v>
      </c>
      <c r="G18" s="43" t="s">
        <v>65</v>
      </c>
      <c r="H18" s="43" t="s">
        <v>66</v>
      </c>
      <c r="I18" s="43" t="s">
        <v>67</v>
      </c>
      <c r="J18" s="43" t="s">
        <v>68</v>
      </c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 t="s">
        <v>23</v>
      </c>
      <c r="F20" s="43">
        <v>100</v>
      </c>
      <c r="G20" s="43" t="s">
        <v>46</v>
      </c>
      <c r="H20" s="43" t="s">
        <v>47</v>
      </c>
      <c r="I20" s="43" t="s">
        <v>47</v>
      </c>
      <c r="J20" s="43" t="s">
        <v>48</v>
      </c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1">G13+G23</f>
        <v>162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150</v>
      </c>
      <c r="G25" s="40" t="s">
        <v>71</v>
      </c>
      <c r="H25" s="40" t="s">
        <v>72</v>
      </c>
      <c r="I25" s="40" t="s">
        <v>73</v>
      </c>
      <c r="J25" s="40" t="s">
        <v>74</v>
      </c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 t="s">
        <v>75</v>
      </c>
      <c r="F27" s="43">
        <v>200</v>
      </c>
      <c r="G27" s="43" t="s">
        <v>76</v>
      </c>
      <c r="H27" s="43" t="s">
        <v>77</v>
      </c>
      <c r="I27" s="43" t="s">
        <v>78</v>
      </c>
      <c r="J27" s="43" t="s">
        <v>79</v>
      </c>
      <c r="K27" s="44"/>
    </row>
    <row r="28" spans="1:11" ht="14.4" x14ac:dyDescent="0.3">
      <c r="A28" s="14"/>
      <c r="B28" s="15"/>
      <c r="C28" s="11"/>
      <c r="D28" s="7" t="s">
        <v>23</v>
      </c>
      <c r="E28" s="42" t="s">
        <v>23</v>
      </c>
      <c r="F28" s="43">
        <v>100</v>
      </c>
      <c r="G28" s="43">
        <v>59</v>
      </c>
      <c r="H28" s="43" t="s">
        <v>46</v>
      </c>
      <c r="I28" s="43" t="s">
        <v>47</v>
      </c>
      <c r="J28" s="43" t="s">
        <v>48</v>
      </c>
      <c r="K28" s="44"/>
    </row>
    <row r="29" spans="1:11" ht="14.4" x14ac:dyDescent="0.3">
      <c r="A29" s="14"/>
      <c r="B29" s="15"/>
      <c r="C29" s="11"/>
      <c r="D29" s="7" t="s">
        <v>24</v>
      </c>
      <c r="E29" s="42" t="s">
        <v>170</v>
      </c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 t="s">
        <v>49</v>
      </c>
      <c r="F30" s="43">
        <v>10</v>
      </c>
      <c r="G30" s="43">
        <v>75</v>
      </c>
      <c r="H30" s="43" t="s">
        <v>50</v>
      </c>
      <c r="I30" s="43" t="s">
        <v>51</v>
      </c>
      <c r="J30" s="43" t="s">
        <v>52</v>
      </c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2">SUM(G25:G31)</f>
        <v>134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" si="5">SUM(J25:J31)</f>
        <v>0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100</v>
      </c>
      <c r="G33" s="43" t="s">
        <v>81</v>
      </c>
      <c r="H33" s="43" t="s">
        <v>82</v>
      </c>
      <c r="I33" s="43" t="s">
        <v>83</v>
      </c>
      <c r="J33" s="43" t="s">
        <v>84</v>
      </c>
      <c r="K33" s="44"/>
    </row>
    <row r="34" spans="1:11" ht="14.4" x14ac:dyDescent="0.3">
      <c r="A34" s="14"/>
      <c r="B34" s="15"/>
      <c r="C34" s="11"/>
      <c r="D34" s="7" t="s">
        <v>27</v>
      </c>
      <c r="E34" s="42" t="s">
        <v>85</v>
      </c>
      <c r="F34" s="43">
        <v>250</v>
      </c>
      <c r="G34" s="43" t="s">
        <v>86</v>
      </c>
      <c r="H34" s="43" t="s">
        <v>87</v>
      </c>
      <c r="I34" s="43" t="s">
        <v>88</v>
      </c>
      <c r="J34" s="43" t="s">
        <v>89</v>
      </c>
      <c r="K34" s="44"/>
    </row>
    <row r="35" spans="1:11" ht="14.4" x14ac:dyDescent="0.3">
      <c r="A35" s="14"/>
      <c r="B35" s="15"/>
      <c r="C35" s="11"/>
      <c r="D35" s="7" t="s">
        <v>28</v>
      </c>
      <c r="E35" s="42" t="s">
        <v>90</v>
      </c>
      <c r="F35" s="43">
        <v>150</v>
      </c>
      <c r="G35" s="43" t="s">
        <v>91</v>
      </c>
      <c r="H35" s="43" t="s">
        <v>92</v>
      </c>
      <c r="I35" s="43" t="s">
        <v>93</v>
      </c>
      <c r="J35" s="43" t="s">
        <v>94</v>
      </c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 t="s">
        <v>95</v>
      </c>
      <c r="F37" s="43">
        <v>200</v>
      </c>
      <c r="G37" s="43" t="s">
        <v>96</v>
      </c>
      <c r="H37" s="43" t="s">
        <v>97</v>
      </c>
      <c r="I37" s="43" t="s">
        <v>50</v>
      </c>
      <c r="J37" s="43" t="s">
        <v>98</v>
      </c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 t="s">
        <v>23</v>
      </c>
      <c r="F39" s="43">
        <v>100</v>
      </c>
      <c r="G39" s="43" t="s">
        <v>46</v>
      </c>
      <c r="H39" s="43" t="s">
        <v>47</v>
      </c>
      <c r="I39" s="43" t="s">
        <v>47</v>
      </c>
      <c r="J39" s="43" t="s">
        <v>176</v>
      </c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" si="9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1260</v>
      </c>
      <c r="G43" s="32">
        <f t="shared" ref="G43" si="10">G32+G42</f>
        <v>134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" si="13">J32+J42</f>
        <v>0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200</v>
      </c>
      <c r="G44" s="40" t="s">
        <v>100</v>
      </c>
      <c r="H44" s="40" t="s">
        <v>101</v>
      </c>
      <c r="I44" s="40" t="s">
        <v>102</v>
      </c>
      <c r="J44" s="40" t="s">
        <v>103</v>
      </c>
      <c r="K44" s="41"/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 t="s">
        <v>104</v>
      </c>
      <c r="H46" s="43" t="s">
        <v>43</v>
      </c>
      <c r="I46" s="43" t="s">
        <v>44</v>
      </c>
      <c r="J46" s="43" t="s">
        <v>45</v>
      </c>
      <c r="K46" s="44"/>
    </row>
    <row r="47" spans="1:11" ht="14.4" x14ac:dyDescent="0.3">
      <c r="A47" s="23"/>
      <c r="B47" s="15"/>
      <c r="C47" s="11"/>
      <c r="D47" s="7" t="s">
        <v>23</v>
      </c>
      <c r="E47" s="42" t="s">
        <v>23</v>
      </c>
      <c r="F47" s="43">
        <v>100</v>
      </c>
      <c r="G47" s="43" t="s">
        <v>105</v>
      </c>
      <c r="H47" s="43" t="s">
        <v>46</v>
      </c>
      <c r="I47" s="43" t="s">
        <v>47</v>
      </c>
      <c r="J47" s="43" t="s">
        <v>176</v>
      </c>
      <c r="K47" s="44"/>
    </row>
    <row r="48" spans="1:11" ht="14.4" x14ac:dyDescent="0.3">
      <c r="A48" s="23"/>
      <c r="B48" s="15"/>
      <c r="C48" s="11"/>
      <c r="D48" s="7" t="s">
        <v>24</v>
      </c>
      <c r="E48" s="42" t="s">
        <v>170</v>
      </c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 t="s">
        <v>106</v>
      </c>
      <c r="F49" s="43">
        <v>10</v>
      </c>
      <c r="G49" s="43" t="s">
        <v>107</v>
      </c>
      <c r="H49" s="43" t="s">
        <v>50</v>
      </c>
      <c r="I49" s="43" t="s">
        <v>108</v>
      </c>
      <c r="J49" s="43" t="s">
        <v>52</v>
      </c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" si="17">SUM(J44:J50)</f>
        <v>0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109</v>
      </c>
      <c r="F52" s="43">
        <v>100</v>
      </c>
      <c r="G52" s="43" t="s">
        <v>110</v>
      </c>
      <c r="H52" s="43" t="s">
        <v>87</v>
      </c>
      <c r="I52" s="43" t="s">
        <v>111</v>
      </c>
      <c r="J52" s="43" t="s">
        <v>92</v>
      </c>
      <c r="K52" s="44"/>
    </row>
    <row r="53" spans="1:11" ht="14.4" x14ac:dyDescent="0.3">
      <c r="A53" s="23"/>
      <c r="B53" s="15"/>
      <c r="C53" s="11"/>
      <c r="D53" s="7" t="s">
        <v>27</v>
      </c>
      <c r="E53" s="42" t="s">
        <v>112</v>
      </c>
      <c r="F53" s="43">
        <v>250</v>
      </c>
      <c r="G53" s="43" t="s">
        <v>113</v>
      </c>
      <c r="H53" s="43" t="s">
        <v>114</v>
      </c>
      <c r="I53" s="43" t="s">
        <v>115</v>
      </c>
      <c r="J53" s="43" t="s">
        <v>116</v>
      </c>
      <c r="K53" s="44"/>
    </row>
    <row r="54" spans="1:11" ht="14.4" x14ac:dyDescent="0.3">
      <c r="A54" s="23"/>
      <c r="B54" s="15"/>
      <c r="C54" s="11"/>
      <c r="D54" s="7" t="s">
        <v>28</v>
      </c>
      <c r="E54" s="42" t="s">
        <v>117</v>
      </c>
      <c r="F54" s="43">
        <v>150</v>
      </c>
      <c r="G54" s="43" t="s">
        <v>118</v>
      </c>
      <c r="H54" s="43" t="s">
        <v>119</v>
      </c>
      <c r="I54" s="43" t="s">
        <v>120</v>
      </c>
      <c r="J54" s="43" t="s">
        <v>121</v>
      </c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 t="s">
        <v>122</v>
      </c>
      <c r="F56" s="43">
        <v>200</v>
      </c>
      <c r="G56" s="43" t="s">
        <v>123</v>
      </c>
      <c r="H56" s="43" t="s">
        <v>97</v>
      </c>
      <c r="I56" s="43" t="s">
        <v>50</v>
      </c>
      <c r="J56" s="43" t="s">
        <v>98</v>
      </c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 t="s">
        <v>23</v>
      </c>
      <c r="F58" s="43">
        <v>100</v>
      </c>
      <c r="G58" s="43" t="s">
        <v>105</v>
      </c>
      <c r="H58" s="43" t="s">
        <v>46</v>
      </c>
      <c r="I58" s="43" t="s">
        <v>47</v>
      </c>
      <c r="J58" s="43" t="s">
        <v>176</v>
      </c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" si="20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1">G51+G61</f>
        <v>0</v>
      </c>
      <c r="H62" s="32">
        <f t="shared" ref="H62" si="22">H51+H61</f>
        <v>0</v>
      </c>
      <c r="I62" s="32">
        <f t="shared" ref="I62" si="23">I51+I61</f>
        <v>0</v>
      </c>
      <c r="J62" s="32">
        <f t="shared" ref="J62" si="24">J51+J61</f>
        <v>0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124</v>
      </c>
      <c r="F63" s="40">
        <v>200</v>
      </c>
      <c r="G63" s="40" t="s">
        <v>125</v>
      </c>
      <c r="H63" s="40" t="s">
        <v>116</v>
      </c>
      <c r="I63" s="40" t="s">
        <v>126</v>
      </c>
      <c r="J63" s="40" t="s">
        <v>127</v>
      </c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28</v>
      </c>
      <c r="H65" s="43" t="s">
        <v>128</v>
      </c>
      <c r="I65" s="43" t="s">
        <v>44</v>
      </c>
      <c r="J65" s="43" t="s">
        <v>45</v>
      </c>
      <c r="K65" s="44"/>
    </row>
    <row r="66" spans="1:11" ht="14.4" x14ac:dyDescent="0.3">
      <c r="A66" s="23"/>
      <c r="B66" s="15"/>
      <c r="C66" s="11"/>
      <c r="D66" s="7" t="s">
        <v>23</v>
      </c>
      <c r="E66" s="42" t="s">
        <v>23</v>
      </c>
      <c r="F66" s="43">
        <v>100</v>
      </c>
      <c r="G66" s="43">
        <v>59</v>
      </c>
      <c r="H66" s="43" t="s">
        <v>46</v>
      </c>
      <c r="I66" s="43" t="s">
        <v>47</v>
      </c>
      <c r="J66" s="43" t="s">
        <v>176</v>
      </c>
      <c r="K66" s="44"/>
    </row>
    <row r="67" spans="1:11" ht="14.4" x14ac:dyDescent="0.3">
      <c r="A67" s="23"/>
      <c r="B67" s="15"/>
      <c r="C67" s="11"/>
      <c r="D67" s="7" t="s">
        <v>24</v>
      </c>
      <c r="E67" s="42" t="s">
        <v>129</v>
      </c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87</v>
      </c>
      <c r="H70" s="19">
        <f t="shared" ref="H70" si="26">SUM(H63:H69)</f>
        <v>0</v>
      </c>
      <c r="I70" s="19">
        <f t="shared" ref="I70" si="27">SUM(I63:I69)</f>
        <v>0</v>
      </c>
      <c r="J70" s="19">
        <f t="shared" ref="J70" si="28">SUM(J63:J69)</f>
        <v>0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 t="s">
        <v>130</v>
      </c>
      <c r="F72" s="43">
        <v>250</v>
      </c>
      <c r="G72" s="43" t="s">
        <v>131</v>
      </c>
      <c r="H72" s="43" t="s">
        <v>132</v>
      </c>
      <c r="I72" s="43" t="s">
        <v>133</v>
      </c>
      <c r="J72" s="43" t="s">
        <v>134</v>
      </c>
      <c r="K72" s="44"/>
    </row>
    <row r="73" spans="1:11" ht="14.4" x14ac:dyDescent="0.3">
      <c r="A73" s="23"/>
      <c r="B73" s="15"/>
      <c r="C73" s="11"/>
      <c r="D73" s="7" t="s">
        <v>28</v>
      </c>
      <c r="E73" s="42" t="s">
        <v>135</v>
      </c>
      <c r="F73" s="43">
        <v>150</v>
      </c>
      <c r="G73" s="43" t="s">
        <v>60</v>
      </c>
      <c r="H73" s="43" t="s">
        <v>61</v>
      </c>
      <c r="I73" s="43" t="s">
        <v>62</v>
      </c>
      <c r="J73" s="43" t="s">
        <v>63</v>
      </c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 t="s">
        <v>136</v>
      </c>
      <c r="F75" s="43">
        <v>200</v>
      </c>
      <c r="G75" s="43" t="s">
        <v>137</v>
      </c>
      <c r="H75" s="43" t="s">
        <v>138</v>
      </c>
      <c r="I75" s="43" t="s">
        <v>50</v>
      </c>
      <c r="J75" s="43" t="s">
        <v>139</v>
      </c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 t="s">
        <v>23</v>
      </c>
      <c r="F77" s="43">
        <v>100</v>
      </c>
      <c r="G77" s="43" t="s">
        <v>140</v>
      </c>
      <c r="H77" s="43" t="s">
        <v>46</v>
      </c>
      <c r="I77" s="43" t="s">
        <v>47</v>
      </c>
      <c r="J77" s="43" t="s">
        <v>176</v>
      </c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" si="32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1200</v>
      </c>
      <c r="G81" s="32">
        <f t="shared" ref="G81" si="33">G70+G80</f>
        <v>87</v>
      </c>
      <c r="H81" s="32">
        <f t="shared" ref="H81" si="34">H70+H80</f>
        <v>0</v>
      </c>
      <c r="I81" s="32">
        <f t="shared" ref="I81" si="35">I70+I80</f>
        <v>0</v>
      </c>
      <c r="J81" s="32">
        <f t="shared" ref="J81" si="36">J70+J80</f>
        <v>0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141</v>
      </c>
      <c r="F82" s="40">
        <v>200</v>
      </c>
      <c r="G82" s="40" t="s">
        <v>142</v>
      </c>
      <c r="H82" s="40" t="s">
        <v>143</v>
      </c>
      <c r="I82" s="40" t="s">
        <v>144</v>
      </c>
      <c r="J82" s="40" t="s">
        <v>145</v>
      </c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 t="s">
        <v>146</v>
      </c>
      <c r="F84" s="43">
        <v>200</v>
      </c>
      <c r="G84" s="43" t="s">
        <v>147</v>
      </c>
      <c r="H84" s="43" t="s">
        <v>148</v>
      </c>
      <c r="I84" s="43" t="s">
        <v>67</v>
      </c>
      <c r="J84" s="43" t="s">
        <v>149</v>
      </c>
      <c r="K84" s="44"/>
    </row>
    <row r="85" spans="1:11" ht="14.4" x14ac:dyDescent="0.3">
      <c r="A85" s="23"/>
      <c r="B85" s="15"/>
      <c r="C85" s="11"/>
      <c r="D85" s="7" t="s">
        <v>23</v>
      </c>
      <c r="E85" s="42" t="s">
        <v>23</v>
      </c>
      <c r="F85" s="43">
        <v>100</v>
      </c>
      <c r="G85" s="43">
        <v>58</v>
      </c>
      <c r="H85" s="43" t="s">
        <v>46</v>
      </c>
      <c r="I85" s="43" t="s">
        <v>47</v>
      </c>
      <c r="J85" s="43" t="s">
        <v>176</v>
      </c>
      <c r="K85" s="44"/>
    </row>
    <row r="86" spans="1:11" ht="14.4" x14ac:dyDescent="0.3">
      <c r="A86" s="23"/>
      <c r="B86" s="15"/>
      <c r="C86" s="11"/>
      <c r="D86" s="7" t="s">
        <v>24</v>
      </c>
      <c r="E86" s="42" t="s">
        <v>150</v>
      </c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 t="s">
        <v>49</v>
      </c>
      <c r="F87" s="43">
        <v>10</v>
      </c>
      <c r="G87" s="43">
        <v>75</v>
      </c>
      <c r="H87" s="43" t="s">
        <v>50</v>
      </c>
      <c r="I87" s="43" t="s">
        <v>51</v>
      </c>
      <c r="J87" s="43" t="s">
        <v>52</v>
      </c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7">SUM(G82:G88)</f>
        <v>133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" si="40">SUM(J82:J88)</f>
        <v>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151</v>
      </c>
      <c r="F90" s="43">
        <v>100</v>
      </c>
      <c r="G90" s="43" t="s">
        <v>152</v>
      </c>
      <c r="H90" s="43" t="s">
        <v>153</v>
      </c>
      <c r="I90" s="43" t="s">
        <v>154</v>
      </c>
      <c r="J90" s="43" t="s">
        <v>155</v>
      </c>
      <c r="K90" s="44"/>
    </row>
    <row r="91" spans="1:11" ht="14.4" x14ac:dyDescent="0.3">
      <c r="A91" s="23"/>
      <c r="B91" s="15"/>
      <c r="C91" s="11"/>
      <c r="D91" s="7" t="s">
        <v>27</v>
      </c>
      <c r="E91" s="42" t="s">
        <v>156</v>
      </c>
      <c r="F91" s="43">
        <v>250</v>
      </c>
      <c r="G91" s="43" t="s">
        <v>157</v>
      </c>
      <c r="H91" s="43" t="s">
        <v>158</v>
      </c>
      <c r="I91" s="43" t="s">
        <v>159</v>
      </c>
      <c r="J91" s="43" t="s">
        <v>160</v>
      </c>
      <c r="K91" s="44"/>
    </row>
    <row r="92" spans="1:11" ht="14.4" x14ac:dyDescent="0.3">
      <c r="A92" s="23"/>
      <c r="B92" s="15"/>
      <c r="C92" s="11"/>
      <c r="D92" s="7" t="s">
        <v>28</v>
      </c>
      <c r="E92" s="42" t="s">
        <v>161</v>
      </c>
      <c r="F92" s="43">
        <v>150</v>
      </c>
      <c r="G92" s="43" t="s">
        <v>162</v>
      </c>
      <c r="H92" s="43" t="s">
        <v>119</v>
      </c>
      <c r="I92" s="43" t="s">
        <v>163</v>
      </c>
      <c r="J92" s="43" t="s">
        <v>164</v>
      </c>
      <c r="K92" s="44"/>
    </row>
    <row r="93" spans="1:11" ht="14.4" x14ac:dyDescent="0.3">
      <c r="A93" s="23"/>
      <c r="B93" s="15"/>
      <c r="C93" s="11"/>
      <c r="D93" s="7" t="s">
        <v>29</v>
      </c>
      <c r="E93" s="42" t="s">
        <v>165</v>
      </c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 t="s">
        <v>166</v>
      </c>
      <c r="F94" s="43">
        <v>200</v>
      </c>
      <c r="G94" s="43" t="s">
        <v>167</v>
      </c>
      <c r="H94" s="43" t="s">
        <v>128</v>
      </c>
      <c r="I94" s="43" t="s">
        <v>168</v>
      </c>
      <c r="J94" s="43" t="s">
        <v>169</v>
      </c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 t="s">
        <v>23</v>
      </c>
      <c r="F96" s="43">
        <v>100</v>
      </c>
      <c r="G96" s="43">
        <v>58</v>
      </c>
      <c r="H96" s="43" t="s">
        <v>46</v>
      </c>
      <c r="I96" s="43" t="s">
        <v>47</v>
      </c>
      <c r="J96" s="43" t="s">
        <v>176</v>
      </c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1">SUM(G90:G98)</f>
        <v>58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" si="44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45">G89+G99</f>
        <v>191</v>
      </c>
      <c r="H100" s="32">
        <f t="shared" ref="H100" si="46">H89+H99</f>
        <v>0</v>
      </c>
      <c r="I100" s="32">
        <f t="shared" ref="I100" si="47">I89+I99</f>
        <v>0</v>
      </c>
      <c r="J100" s="32">
        <f t="shared" ref="J100" si="48">J89+J99</f>
        <v>0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171</v>
      </c>
      <c r="F101" s="40">
        <v>200</v>
      </c>
      <c r="G101" s="55" t="s">
        <v>172</v>
      </c>
      <c r="H101" s="40" t="s">
        <v>173</v>
      </c>
      <c r="I101" s="40" t="s">
        <v>174</v>
      </c>
      <c r="J101" s="40" t="s">
        <v>175</v>
      </c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28</v>
      </c>
      <c r="H103" s="43" t="s">
        <v>43</v>
      </c>
      <c r="I103" s="43" t="s">
        <v>44</v>
      </c>
      <c r="J103" s="43" t="s">
        <v>45</v>
      </c>
      <c r="K103" s="44"/>
    </row>
    <row r="104" spans="1:11" ht="14.4" x14ac:dyDescent="0.3">
      <c r="A104" s="23"/>
      <c r="B104" s="15"/>
      <c r="C104" s="11"/>
      <c r="D104" s="7" t="s">
        <v>23</v>
      </c>
      <c r="E104" s="42" t="s">
        <v>23</v>
      </c>
      <c r="F104" s="43">
        <v>100</v>
      </c>
      <c r="G104" s="43">
        <v>59</v>
      </c>
      <c r="H104" s="43" t="s">
        <v>46</v>
      </c>
      <c r="I104" s="43" t="s">
        <v>47</v>
      </c>
      <c r="J104" s="43" t="s">
        <v>176</v>
      </c>
      <c r="K104" s="44"/>
    </row>
    <row r="105" spans="1:11" ht="14.4" x14ac:dyDescent="0.3">
      <c r="A105" s="23"/>
      <c r="B105" s="15"/>
      <c r="C105" s="11"/>
      <c r="D105" s="7" t="s">
        <v>24</v>
      </c>
      <c r="E105" s="42" t="s">
        <v>53</v>
      </c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 t="s">
        <v>49</v>
      </c>
      <c r="F106" s="43">
        <v>10</v>
      </c>
      <c r="G106" s="43">
        <v>75</v>
      </c>
      <c r="H106" s="43" t="s">
        <v>50</v>
      </c>
      <c r="I106" s="43" t="s">
        <v>51</v>
      </c>
      <c r="J106" s="43" t="s">
        <v>52</v>
      </c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9">SUM(G101:G107)</f>
        <v>162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 t="s">
        <v>177</v>
      </c>
      <c r="F110" s="43">
        <v>250</v>
      </c>
      <c r="G110" s="43" t="s">
        <v>55</v>
      </c>
      <c r="H110" s="43" t="s">
        <v>178</v>
      </c>
      <c r="I110" s="43" t="s">
        <v>179</v>
      </c>
      <c r="J110" s="43" t="s">
        <v>180</v>
      </c>
      <c r="K110" s="44"/>
    </row>
    <row r="111" spans="1:11" ht="14.4" x14ac:dyDescent="0.3">
      <c r="A111" s="23"/>
      <c r="B111" s="15"/>
      <c r="C111" s="11"/>
      <c r="D111" s="7" t="s">
        <v>28</v>
      </c>
      <c r="E111" s="42" t="s">
        <v>181</v>
      </c>
      <c r="F111" s="43">
        <v>200</v>
      </c>
      <c r="G111" s="43" t="s">
        <v>182</v>
      </c>
      <c r="H111" s="43" t="s">
        <v>183</v>
      </c>
      <c r="I111" s="43" t="s">
        <v>184</v>
      </c>
      <c r="J111" s="43" t="s">
        <v>185</v>
      </c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 t="s">
        <v>65</v>
      </c>
      <c r="H113" s="43" t="s">
        <v>66</v>
      </c>
      <c r="I113" s="43" t="s">
        <v>67</v>
      </c>
      <c r="J113" s="43" t="s">
        <v>68</v>
      </c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 t="s">
        <v>23</v>
      </c>
      <c r="F115" s="43">
        <v>100</v>
      </c>
      <c r="G115" s="43" t="s">
        <v>46</v>
      </c>
      <c r="H115" s="43" t="s">
        <v>47</v>
      </c>
      <c r="I115" s="43" t="s">
        <v>47</v>
      </c>
      <c r="J115" s="43" t="s">
        <v>176</v>
      </c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1260</v>
      </c>
      <c r="G119" s="32">
        <f t="shared" ref="G119" si="51">G108+G118</f>
        <v>162</v>
      </c>
      <c r="H119" s="32">
        <f t="shared" ref="H119" si="52">H108+H118</f>
        <v>0</v>
      </c>
      <c r="I119" s="32">
        <f t="shared" ref="I119" si="53">I108+I118</f>
        <v>0</v>
      </c>
      <c r="J119" s="32">
        <f t="shared" ref="J119" si="54">J108+J118</f>
        <v>0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186</v>
      </c>
      <c r="F120" s="40">
        <v>205</v>
      </c>
      <c r="G120" s="40" t="s">
        <v>187</v>
      </c>
      <c r="H120" s="40" t="s">
        <v>188</v>
      </c>
      <c r="I120" s="40" t="s">
        <v>189</v>
      </c>
      <c r="J120" s="40" t="s">
        <v>190</v>
      </c>
      <c r="K120" s="41"/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 t="s">
        <v>76</v>
      </c>
      <c r="H122" s="43" t="s">
        <v>77</v>
      </c>
      <c r="I122" s="43" t="s">
        <v>78</v>
      </c>
      <c r="J122" s="43" t="s">
        <v>79</v>
      </c>
      <c r="K122" s="44"/>
    </row>
    <row r="123" spans="1:11" ht="14.4" x14ac:dyDescent="0.3">
      <c r="A123" s="14"/>
      <c r="B123" s="15"/>
      <c r="C123" s="11"/>
      <c r="D123" s="7" t="s">
        <v>23</v>
      </c>
      <c r="E123" s="42" t="s">
        <v>23</v>
      </c>
      <c r="F123" s="43">
        <v>100</v>
      </c>
      <c r="G123" s="43">
        <v>59</v>
      </c>
      <c r="H123" s="43" t="s">
        <v>46</v>
      </c>
      <c r="I123" s="43" t="s">
        <v>47</v>
      </c>
      <c r="J123" s="43" t="s">
        <v>176</v>
      </c>
      <c r="K123" s="44"/>
    </row>
    <row r="124" spans="1:11" ht="14.4" x14ac:dyDescent="0.3">
      <c r="A124" s="14"/>
      <c r="B124" s="15"/>
      <c r="C124" s="11"/>
      <c r="D124" s="7" t="s">
        <v>24</v>
      </c>
      <c r="E124" s="42" t="s">
        <v>170</v>
      </c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 t="s">
        <v>49</v>
      </c>
      <c r="F125" s="43">
        <v>10</v>
      </c>
      <c r="G125" s="43">
        <v>75</v>
      </c>
      <c r="H125" s="43" t="s">
        <v>50</v>
      </c>
      <c r="I125" s="43" t="s">
        <v>51</v>
      </c>
      <c r="J125" s="43" t="s">
        <v>52</v>
      </c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5">SUM(G120:G126)</f>
        <v>134</v>
      </c>
      <c r="H127" s="19">
        <f t="shared" si="55"/>
        <v>0</v>
      </c>
      <c r="I127" s="19">
        <f t="shared" si="55"/>
        <v>0</v>
      </c>
      <c r="J127" s="19">
        <f t="shared" si="55"/>
        <v>0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100</v>
      </c>
      <c r="G128" s="43" t="s">
        <v>81</v>
      </c>
      <c r="H128" s="43" t="s">
        <v>82</v>
      </c>
      <c r="I128" s="43" t="s">
        <v>83</v>
      </c>
      <c r="J128" s="43" t="s">
        <v>84</v>
      </c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191</v>
      </c>
      <c r="F129" s="43">
        <v>250</v>
      </c>
      <c r="G129" s="43" t="s">
        <v>56</v>
      </c>
      <c r="H129" s="43" t="s">
        <v>192</v>
      </c>
      <c r="I129" s="43" t="s">
        <v>193</v>
      </c>
      <c r="J129" s="43" t="s">
        <v>194</v>
      </c>
      <c r="K129" s="44"/>
    </row>
    <row r="130" spans="1:11" ht="14.4" x14ac:dyDescent="0.3">
      <c r="A130" s="14"/>
      <c r="B130" s="15"/>
      <c r="C130" s="11"/>
      <c r="D130" s="7" t="s">
        <v>28</v>
      </c>
      <c r="E130" s="42" t="s">
        <v>195</v>
      </c>
      <c r="F130" s="43">
        <v>200</v>
      </c>
      <c r="G130" s="43" t="s">
        <v>196</v>
      </c>
      <c r="H130" s="43" t="s">
        <v>197</v>
      </c>
      <c r="I130" s="43" t="s">
        <v>198</v>
      </c>
      <c r="J130" s="43" t="s">
        <v>199</v>
      </c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 t="s">
        <v>96</v>
      </c>
      <c r="H132" s="43" t="s">
        <v>97</v>
      </c>
      <c r="I132" s="43" t="s">
        <v>50</v>
      </c>
      <c r="J132" s="43" t="s">
        <v>98</v>
      </c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 t="s">
        <v>23</v>
      </c>
      <c r="F134" s="43">
        <v>100</v>
      </c>
      <c r="G134" s="43" t="s">
        <v>46</v>
      </c>
      <c r="H134" s="43" t="s">
        <v>47</v>
      </c>
      <c r="I134" s="43" t="s">
        <v>47</v>
      </c>
      <c r="J134" s="43" t="s">
        <v>176</v>
      </c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1365</v>
      </c>
      <c r="G138" s="32">
        <f t="shared" ref="G138" si="57">G127+G137</f>
        <v>134</v>
      </c>
      <c r="H138" s="32">
        <f t="shared" ref="H138" si="58">H127+H137</f>
        <v>0</v>
      </c>
      <c r="I138" s="32">
        <f t="shared" ref="I138" si="59">I127+I137</f>
        <v>0</v>
      </c>
      <c r="J138" s="32">
        <f t="shared" ref="J138" si="60">J127+J137</f>
        <v>0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200</v>
      </c>
      <c r="F139" s="40">
        <v>205</v>
      </c>
      <c r="G139" s="40" t="s">
        <v>201</v>
      </c>
      <c r="H139" s="40" t="s">
        <v>202</v>
      </c>
      <c r="I139" s="40" t="s">
        <v>203</v>
      </c>
      <c r="J139" s="40" t="s">
        <v>204</v>
      </c>
      <c r="K139" s="41"/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 t="s">
        <v>104</v>
      </c>
      <c r="H141" s="43" t="s">
        <v>43</v>
      </c>
      <c r="I141" s="43" t="s">
        <v>44</v>
      </c>
      <c r="J141" s="43" t="s">
        <v>45</v>
      </c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 t="s">
        <v>23</v>
      </c>
      <c r="F142" s="43">
        <v>100</v>
      </c>
      <c r="G142" s="43" t="s">
        <v>105</v>
      </c>
      <c r="H142" s="43" t="s">
        <v>46</v>
      </c>
      <c r="I142" s="43" t="s">
        <v>47</v>
      </c>
      <c r="J142" s="43" t="s">
        <v>176</v>
      </c>
      <c r="K142" s="44"/>
    </row>
    <row r="143" spans="1:11" ht="14.4" x14ac:dyDescent="0.3">
      <c r="A143" s="23"/>
      <c r="B143" s="15"/>
      <c r="C143" s="11"/>
      <c r="D143" s="7" t="s">
        <v>24</v>
      </c>
      <c r="E143" s="42" t="s">
        <v>205</v>
      </c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 t="s">
        <v>106</v>
      </c>
      <c r="F144" s="43">
        <v>10</v>
      </c>
      <c r="G144" s="43" t="s">
        <v>107</v>
      </c>
      <c r="H144" s="43" t="s">
        <v>50</v>
      </c>
      <c r="I144" s="43" t="s">
        <v>108</v>
      </c>
      <c r="J144" s="43" t="s">
        <v>52</v>
      </c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61">SUM(G139:G145)</f>
        <v>0</v>
      </c>
      <c r="H146" s="19">
        <f t="shared" si="61"/>
        <v>0</v>
      </c>
      <c r="I146" s="19">
        <f t="shared" si="61"/>
        <v>0</v>
      </c>
      <c r="J146" s="19">
        <f t="shared" si="61"/>
        <v>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 t="s">
        <v>206</v>
      </c>
      <c r="F148" s="43">
        <v>250</v>
      </c>
      <c r="G148" s="43" t="s">
        <v>207</v>
      </c>
      <c r="H148" s="43" t="s">
        <v>208</v>
      </c>
      <c r="I148" s="43" t="s">
        <v>209</v>
      </c>
      <c r="J148" s="43" t="s">
        <v>210</v>
      </c>
      <c r="K148" s="44"/>
    </row>
    <row r="149" spans="1:11" ht="14.4" x14ac:dyDescent="0.3">
      <c r="A149" s="23"/>
      <c r="B149" s="15"/>
      <c r="C149" s="11"/>
      <c r="D149" s="7" t="s">
        <v>28</v>
      </c>
      <c r="E149" s="42" t="s">
        <v>211</v>
      </c>
      <c r="F149" s="43">
        <v>200</v>
      </c>
      <c r="G149" s="43" t="s">
        <v>212</v>
      </c>
      <c r="H149" s="43" t="s">
        <v>213</v>
      </c>
      <c r="I149" s="43" t="s">
        <v>214</v>
      </c>
      <c r="J149" s="43" t="s">
        <v>215</v>
      </c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 t="s">
        <v>216</v>
      </c>
      <c r="F151" s="43">
        <v>200</v>
      </c>
      <c r="G151" s="43" t="s">
        <v>217</v>
      </c>
      <c r="H151" s="43" t="s">
        <v>218</v>
      </c>
      <c r="I151" s="43" t="s">
        <v>219</v>
      </c>
      <c r="J151" s="43" t="s">
        <v>220</v>
      </c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 t="s">
        <v>23</v>
      </c>
      <c r="F153" s="43">
        <v>100</v>
      </c>
      <c r="G153" s="43" t="s">
        <v>105</v>
      </c>
      <c r="H153" s="43" t="s">
        <v>46</v>
      </c>
      <c r="I153" s="43" t="s">
        <v>47</v>
      </c>
      <c r="J153" s="43" t="s">
        <v>176</v>
      </c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1265</v>
      </c>
      <c r="G157" s="32">
        <f t="shared" ref="G157" si="63">G146+G156</f>
        <v>0</v>
      </c>
      <c r="H157" s="32">
        <f t="shared" ref="H157" si="64">H146+H156</f>
        <v>0</v>
      </c>
      <c r="I157" s="32">
        <f t="shared" ref="I157" si="65">I146+I156</f>
        <v>0</v>
      </c>
      <c r="J157" s="32">
        <f t="shared" ref="J157" si="66">J146+J156</f>
        <v>0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37</v>
      </c>
      <c r="F158" s="40">
        <v>250</v>
      </c>
      <c r="G158" s="40" t="s">
        <v>39</v>
      </c>
      <c r="H158" s="40" t="s">
        <v>221</v>
      </c>
      <c r="I158" s="40" t="s">
        <v>41</v>
      </c>
      <c r="J158" s="40" t="s">
        <v>222</v>
      </c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28</v>
      </c>
      <c r="H160" s="43" t="s">
        <v>128</v>
      </c>
      <c r="I160" s="43" t="s">
        <v>44</v>
      </c>
      <c r="J160" s="43" t="s">
        <v>45</v>
      </c>
      <c r="K160" s="44"/>
    </row>
    <row r="161" spans="1:11" ht="14.4" x14ac:dyDescent="0.3">
      <c r="A161" s="23"/>
      <c r="B161" s="15"/>
      <c r="C161" s="11"/>
      <c r="D161" s="7" t="s">
        <v>23</v>
      </c>
      <c r="E161" s="42" t="s">
        <v>23</v>
      </c>
      <c r="F161" s="43">
        <v>100</v>
      </c>
      <c r="G161" s="43">
        <v>59</v>
      </c>
      <c r="H161" s="43" t="s">
        <v>46</v>
      </c>
      <c r="I161" s="43" t="s">
        <v>47</v>
      </c>
      <c r="J161" s="43" t="s">
        <v>176</v>
      </c>
      <c r="K161" s="44"/>
    </row>
    <row r="162" spans="1:11" ht="14.4" x14ac:dyDescent="0.3">
      <c r="A162" s="23"/>
      <c r="B162" s="15"/>
      <c r="C162" s="11"/>
      <c r="D162" s="7" t="s">
        <v>24</v>
      </c>
      <c r="E162" s="42" t="s">
        <v>129</v>
      </c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7">SUM(G158:G164)</f>
        <v>87</v>
      </c>
      <c r="H165" s="19">
        <f t="shared" si="67"/>
        <v>0</v>
      </c>
      <c r="I165" s="19">
        <f t="shared" si="67"/>
        <v>0</v>
      </c>
      <c r="J165" s="19">
        <f t="shared" si="67"/>
        <v>0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 t="s">
        <v>223</v>
      </c>
      <c r="F167" s="43">
        <v>250</v>
      </c>
      <c r="G167" s="43" t="s">
        <v>158</v>
      </c>
      <c r="H167" s="43" t="s">
        <v>159</v>
      </c>
      <c r="I167" s="43" t="s">
        <v>160</v>
      </c>
      <c r="J167" s="43" t="s">
        <v>157</v>
      </c>
      <c r="K167" s="44"/>
    </row>
    <row r="168" spans="1:11" ht="14.4" x14ac:dyDescent="0.3">
      <c r="A168" s="23"/>
      <c r="B168" s="15"/>
      <c r="C168" s="11"/>
      <c r="D168" s="7" t="s">
        <v>28</v>
      </c>
      <c r="E168" s="42" t="s">
        <v>161</v>
      </c>
      <c r="F168" s="43">
        <v>200</v>
      </c>
      <c r="G168" s="43" t="s">
        <v>224</v>
      </c>
      <c r="H168" s="43" t="s">
        <v>163</v>
      </c>
      <c r="I168" s="43" t="s">
        <v>164</v>
      </c>
      <c r="J168" s="43" t="s">
        <v>162</v>
      </c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 t="s">
        <v>225</v>
      </c>
      <c r="H170" s="43" t="s">
        <v>143</v>
      </c>
      <c r="I170" s="43" t="s">
        <v>226</v>
      </c>
      <c r="J170" s="43" t="s">
        <v>227</v>
      </c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 t="s">
        <v>23</v>
      </c>
      <c r="F172" s="43">
        <v>100</v>
      </c>
      <c r="G172" s="43" t="s">
        <v>140</v>
      </c>
      <c r="H172" s="43" t="s">
        <v>46</v>
      </c>
      <c r="I172" s="43" t="s">
        <v>47</v>
      </c>
      <c r="J172" s="43" t="s">
        <v>176</v>
      </c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68">SUM(G166:G174)</f>
        <v>0</v>
      </c>
      <c r="H175" s="19">
        <f t="shared" si="68"/>
        <v>0</v>
      </c>
      <c r="I175" s="19">
        <f t="shared" si="68"/>
        <v>0</v>
      </c>
      <c r="J175" s="19">
        <f t="shared" si="68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1300</v>
      </c>
      <c r="G176" s="32">
        <f t="shared" ref="G176" si="69">G165+G175</f>
        <v>87</v>
      </c>
      <c r="H176" s="32">
        <f t="shared" ref="H176" si="70">H165+H175</f>
        <v>0</v>
      </c>
      <c r="I176" s="32">
        <f t="shared" ref="I176" si="71">I165+I175</f>
        <v>0</v>
      </c>
      <c r="J176" s="32">
        <f t="shared" ref="J176" si="72">J165+J175</f>
        <v>0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228</v>
      </c>
      <c r="F177" s="40">
        <v>200</v>
      </c>
      <c r="G177" s="40" t="s">
        <v>229</v>
      </c>
      <c r="H177" s="40" t="s">
        <v>230</v>
      </c>
      <c r="I177" s="40" t="s">
        <v>231</v>
      </c>
      <c r="J177" s="40" t="s">
        <v>232</v>
      </c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 t="s">
        <v>146</v>
      </c>
      <c r="F179" s="43">
        <v>200</v>
      </c>
      <c r="G179" s="43" t="s">
        <v>147</v>
      </c>
      <c r="H179" s="43" t="s">
        <v>148</v>
      </c>
      <c r="I179" s="43" t="s">
        <v>67</v>
      </c>
      <c r="J179" s="43" t="s">
        <v>149</v>
      </c>
      <c r="K179" s="44"/>
    </row>
    <row r="180" spans="1:11" ht="14.4" x14ac:dyDescent="0.3">
      <c r="A180" s="23"/>
      <c r="B180" s="15"/>
      <c r="C180" s="11"/>
      <c r="D180" s="7" t="s">
        <v>23</v>
      </c>
      <c r="E180" s="42" t="s">
        <v>23</v>
      </c>
      <c r="F180" s="43">
        <v>100</v>
      </c>
      <c r="G180" s="43">
        <v>58</v>
      </c>
      <c r="H180" s="43" t="s">
        <v>46</v>
      </c>
      <c r="I180" s="43" t="s">
        <v>47</v>
      </c>
      <c r="J180" s="43" t="s">
        <v>176</v>
      </c>
      <c r="K180" s="44"/>
    </row>
    <row r="181" spans="1:11" ht="14.4" x14ac:dyDescent="0.3">
      <c r="A181" s="23"/>
      <c r="B181" s="15"/>
      <c r="C181" s="11"/>
      <c r="D181" s="7" t="s">
        <v>24</v>
      </c>
      <c r="E181" s="42" t="s">
        <v>150</v>
      </c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 t="s">
        <v>49</v>
      </c>
      <c r="F182" s="43">
        <v>10</v>
      </c>
      <c r="G182" s="43">
        <v>75</v>
      </c>
      <c r="H182" s="43" t="s">
        <v>50</v>
      </c>
      <c r="I182" s="43" t="s">
        <v>51</v>
      </c>
      <c r="J182" s="43" t="s">
        <v>52</v>
      </c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3">SUM(G177:G183)</f>
        <v>133</v>
      </c>
      <c r="H184" s="19">
        <f t="shared" si="73"/>
        <v>0</v>
      </c>
      <c r="I184" s="19">
        <f t="shared" si="73"/>
        <v>0</v>
      </c>
      <c r="J184" s="19">
        <f t="shared" si="73"/>
        <v>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 t="s">
        <v>233</v>
      </c>
      <c r="H186" s="43" t="s">
        <v>88</v>
      </c>
      <c r="I186" s="43" t="s">
        <v>89</v>
      </c>
      <c r="J186" s="43" t="s">
        <v>234</v>
      </c>
      <c r="K186" s="44"/>
    </row>
    <row r="187" spans="1:11" ht="14.4" x14ac:dyDescent="0.3">
      <c r="A187" s="23"/>
      <c r="B187" s="15"/>
      <c r="C187" s="11"/>
      <c r="D187" s="7" t="s">
        <v>28</v>
      </c>
      <c r="E187" s="42" t="s">
        <v>90</v>
      </c>
      <c r="F187" s="43">
        <v>200</v>
      </c>
      <c r="G187" s="43" t="s">
        <v>92</v>
      </c>
      <c r="H187" s="43" t="s">
        <v>93</v>
      </c>
      <c r="I187" s="43" t="s">
        <v>94</v>
      </c>
      <c r="J187" s="43" t="s">
        <v>164</v>
      </c>
      <c r="K187" s="44"/>
    </row>
    <row r="188" spans="1:11" ht="14.4" x14ac:dyDescent="0.3">
      <c r="A188" s="23"/>
      <c r="B188" s="15"/>
      <c r="C188" s="11"/>
      <c r="D188" s="7" t="s">
        <v>29</v>
      </c>
      <c r="E188" s="42" t="s">
        <v>165</v>
      </c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 t="s">
        <v>166</v>
      </c>
      <c r="F189" s="43">
        <v>200</v>
      </c>
      <c r="G189" s="43" t="s">
        <v>167</v>
      </c>
      <c r="H189" s="43" t="s">
        <v>128</v>
      </c>
      <c r="I189" s="43" t="s">
        <v>168</v>
      </c>
      <c r="J189" s="43" t="s">
        <v>169</v>
      </c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 t="s">
        <v>23</v>
      </c>
      <c r="F191" s="43">
        <v>100</v>
      </c>
      <c r="G191" s="43">
        <v>58</v>
      </c>
      <c r="H191" s="43" t="s">
        <v>46</v>
      </c>
      <c r="I191" s="43" t="s">
        <v>47</v>
      </c>
      <c r="J191" s="43" t="s">
        <v>176</v>
      </c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4">SUM(G185:G193)</f>
        <v>58</v>
      </c>
      <c r="H194" s="19">
        <f t="shared" si="74"/>
        <v>0</v>
      </c>
      <c r="I194" s="19">
        <f t="shared" si="74"/>
        <v>0</v>
      </c>
      <c r="J194" s="19">
        <f t="shared" si="74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75">G184+G194</f>
        <v>191</v>
      </c>
      <c r="H195" s="32">
        <f t="shared" ref="H195" si="76">H184+H194</f>
        <v>0</v>
      </c>
      <c r="I195" s="32">
        <f t="shared" ref="I195" si="77">I184+I194</f>
        <v>0</v>
      </c>
      <c r="J195" s="32">
        <f t="shared" ref="J195" si="78">J184+J194</f>
        <v>0</v>
      </c>
      <c r="K195" s="32"/>
    </row>
    <row r="196" spans="1:11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1279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143.5</v>
      </c>
      <c r="H196" s="34" t="e">
        <f t="shared" si="79"/>
        <v>#DIV/0!</v>
      </c>
      <c r="I196" s="34" t="e">
        <f t="shared" si="79"/>
        <v>#DIV/0!</v>
      </c>
      <c r="J196" s="34" t="e">
        <f t="shared" si="79"/>
        <v>#DIV/0!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Цыбикова</cp:lastModifiedBy>
  <dcterms:created xsi:type="dcterms:W3CDTF">2022-05-16T14:23:56Z</dcterms:created>
  <dcterms:modified xsi:type="dcterms:W3CDTF">2023-11-16T09:09:23Z</dcterms:modified>
</cp:coreProperties>
</file>